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8_{78E3E0E6-0C5F-4244-9B66-E5FA67693A6D}"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Checklist'!$B$1:$H$58</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23" i="4" l="1"/>
  <c r="J38" i="4" l="1"/>
  <c r="J37" i="4"/>
  <c r="J36" i="4"/>
  <c r="J35" i="4"/>
  <c r="J34" i="4"/>
  <c r="J33" i="4"/>
  <c r="J32" i="4"/>
  <c r="J31" i="4"/>
  <c r="J30" i="4"/>
  <c r="J29" i="4"/>
  <c r="J28" i="4"/>
  <c r="J27" i="4"/>
  <c r="J26" i="4"/>
  <c r="J25" i="4"/>
  <c r="J24" i="4"/>
  <c r="J22" i="4"/>
  <c r="J21" i="4"/>
  <c r="J20" i="4"/>
  <c r="J19" i="4"/>
  <c r="J18" i="4"/>
  <c r="C1" i="4" l="1"/>
  <c r="J17" i="4" l="1"/>
  <c r="H7" i="4" l="1"/>
</calcChain>
</file>

<file path=xl/sharedStrings.xml><?xml version="1.0" encoding="utf-8"?>
<sst xmlns="http://schemas.openxmlformats.org/spreadsheetml/2006/main" count="58" uniqueCount="54">
  <si>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</si>
  <si>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</si>
  <si>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</si>
  <si>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</si>
  <si>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</si>
  <si>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</si>
  <si>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</si>
  <si>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</si>
  <si>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</si>
  <si>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</si>
  <si>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</si>
  <si>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</si>
  <si>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</si>
  <si>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</si>
  <si>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</si>
  <si>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</si>
  <si>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</si>
  <si>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</si>
  <si>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</si>
  <si>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</si>
  <si>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</si>
  <si>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</si>
  <si>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</si>
  <si>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</si>
  <si>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</si>
  <si>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</si>
  <si>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</si>
  <si>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</si>
  <si>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</si>
  <si>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</si>
  <si>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</si>
  <si>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</si>
  <si>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Item 519 Patching of Concrete Structures</t>
  </si>
  <si>
    <t>Materials</t>
  </si>
  <si>
    <t>Concrete Job Mix Formula (JMF) submitted 10 days before placing concrete and is in conformance with contract requirements?</t>
  </si>
  <si>
    <t>Did the Contractor use QC 5 concrete according to 499?</t>
  </si>
  <si>
    <t>Did the Contractor use reinforcing steel according to 509, dowels to 709.01, 709.03 or 709.05, welded wire fabric to 709.10 or 709.12.?</t>
  </si>
  <si>
    <t>If the reinforcing steel was exposed during removal, did Contractor remove the concrete around the reinforcing steel to completely expose the reinforcing and provide at least a 1 inch (25 mm) clearance around the reinforcing?</t>
  </si>
  <si>
    <t>If working around reinforcing steel, did the Contractor avoid damaging or debonding any reinforcing steel, that is un-corroded and completely embedded in sound concrete?</t>
  </si>
  <si>
    <t>Did the Contractor remove sound concrete (beneath the disintegrated concrete) for a depth of not less than 1/4 inch (6 mm) and not more than 1 inch (25 mm), provided that the above minimum depth of patch is maintained and square shoulders?</t>
  </si>
  <si>
    <r>
      <t xml:space="preserve">Did the Contractor provide patch depths of 4 inches (10 cm) for horizontal patches and the patch depths of 3 inches (8 cm) for vertical patches? </t>
    </r>
    <r>
      <rPr>
        <b/>
        <sz val="10"/>
        <rFont val="Times New Roman"/>
        <family val="1"/>
      </rPr>
      <t xml:space="preserve">Document the patch depth. </t>
    </r>
  </si>
  <si>
    <t>Did the Contractor remove all loose and disintegrated concrete from the areas to be repaired to expose a sound concrete surface?</t>
  </si>
  <si>
    <t>Was a hammer used to sound vertical surfaces and a chain used to sound horizontal surfaces and unsound areas marked for removal?</t>
  </si>
  <si>
    <t>Construction</t>
  </si>
  <si>
    <r>
      <t xml:space="preserve">Did Contractor  clean the surface of the area to be patched and all exposed reinforcing steel of all dirt, dust, or other foreign materials with water, or compressed air?
</t>
    </r>
    <r>
      <rPr>
        <b/>
        <sz val="10"/>
        <rFont val="Times New Roman"/>
        <family val="1"/>
      </rPr>
      <t>Document Patch area thoroughly cleaned</t>
    </r>
    <r>
      <rPr>
        <sz val="10"/>
        <rFont val="Times New Roman"/>
        <family val="1"/>
      </rPr>
      <t>.</t>
    </r>
  </si>
  <si>
    <t>Were all unsound or visibly cracked areas removed and repaired?</t>
  </si>
  <si>
    <t xml:space="preserve">After curing and before final acceptance, were all patched areas sounded?  </t>
  </si>
  <si>
    <t>511.14 / 519.06</t>
  </si>
  <si>
    <t xml:space="preserve">Did Contractor remove the forms within 24 hours after placing the concrete, finish all exposed surfaces by rubbing to match the surrounding concrete and apply membrane curing according to 511.17, Method B, immediately after rubbing the surfaces? </t>
  </si>
  <si>
    <t>TE-45 completed in Site Manager?</t>
  </si>
  <si>
    <t>Did the Contractor place the QC 5 concrete and use a “pencil” vibrator and/or externally vibrate the forms to provide a well consolidated patch  ?</t>
  </si>
  <si>
    <t>Did the Contractor drench the surface with clean water and before placing the concrete, allow the surface to dry to a damp condition?</t>
  </si>
  <si>
    <t>Did the Contractor reinforce the entire area of the patch and retain an 1 inch cover to the surface of the patch?</t>
  </si>
  <si>
    <t>For vertical surfaces, did the Contractor place welded steel wire fabric either 2 x 2 inch, using wire size number W 0.9, or 3 x 3 inch using wire size number W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</si>
</sst>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5" fillId="0" borderId="7" xfId="0" applyFont="1" applyBorder="1" applyAlignment="1">
      <alignment vertical="center"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horizontal="center" vertical="center" wrapText="1"/>
    </xf>
    <xf numFmtId="0" fontId="6" fillId="0" borderId="7"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58"/>
  <sheetViews>
    <sheetView showGridLines="0" tabSelected="1" zoomScale="93" zoomScaleNormal="93" workbookViewId="0">
      <selection activeCell="F30" sqref="F30"/>
    </sheetView>
  </sheetViews>
  <sheetFormatPr defaultColWidth="8.6640625" defaultRowHeight="13.2" x14ac:dyDescent="0.25"/>
  <cols>
    <col min="1" max="1" width="1.5546875" style="12" customWidth="1"/>
    <col min="2" max="2" width="12.44140625" style="12" customWidth="1"/>
    <col min="3" max="3" width="37.5546875" style="12" customWidth="1"/>
    <col min="4" max="4" width="18" style="12" customWidth="1"/>
    <col min="5" max="5" width="20.6640625" style="12" customWidth="1"/>
    <col min="6" max="6" width="9.5546875" style="12" customWidth="1"/>
    <col min="7" max="7" width="40.6640625" style="12" customWidth="1"/>
    <col min="8" max="8" width="12.6640625" style="12" customWidth="1"/>
    <col min="9" max="16384" width="8.6640625" style="12"/>
  </cols>
  <sheetData>
    <row r="1" spans="2:27" ht="15.6" x14ac:dyDescent="0.25">
      <c r="B1" s="43" t="s">
        <v>29</v>
      </c>
      <c r="C1" s="42" t="str">
        <f ca="1">MID(CELL("filename"),SEARCH("[",CELL("filename"))+1, SEARCH("]",CELL("filename"))-SEARCH("[",CELL("filename"))-6)</f>
        <v>CA-Q-000_NewHeaderTemplate</v>
      </c>
      <c r="D1" s="41"/>
      <c r="E1" s="41"/>
      <c r="F1" s="41"/>
      <c r="G1" s="41"/>
      <c r="H1" s="41"/>
    </row>
    <row r="2" spans="2:27" ht="13.8" x14ac:dyDescent="0.25">
      <c r="B2" s="40"/>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32</v>
      </c>
      <c r="C5" s="4"/>
      <c r="D5" s="4"/>
      <c r="E5" s="4"/>
      <c r="F5" s="4"/>
      <c r="G5" s="40"/>
      <c r="H5" s="13"/>
    </row>
    <row r="6" spans="2:27" ht="17.399999999999999" x14ac:dyDescent="0.3">
      <c r="B6" s="4"/>
      <c r="C6" s="4"/>
      <c r="D6" s="4"/>
      <c r="E6" s="4"/>
      <c r="F6" s="4"/>
      <c r="G6" s="4"/>
      <c r="H6" s="13"/>
    </row>
    <row r="7" spans="2:27" ht="17.399999999999999" x14ac:dyDescent="0.3">
      <c r="B7" s="5" t="s">
        <v>0</v>
      </c>
      <c r="C7" s="30"/>
      <c r="D7" s="1"/>
      <c r="E7" s="1"/>
      <c r="F7" s="1"/>
      <c r="G7" s="31" t="s">
        <v>12</v>
      </c>
      <c r="H7" s="32">
        <f>SUM(J17:J51)</f>
        <v>0</v>
      </c>
    </row>
    <row r="8" spans="2:27" s="27" customFormat="1" ht="15.6" x14ac:dyDescent="0.25">
      <c r="B8" s="23" t="s">
        <v>13</v>
      </c>
      <c r="C8" s="33"/>
      <c r="D8" s="23" t="s">
        <v>14</v>
      </c>
      <c r="E8" s="33"/>
      <c r="F8" s="23" t="s">
        <v>15</v>
      </c>
      <c r="G8" s="52"/>
      <c r="H8" s="54"/>
      <c r="AA8" s="12"/>
    </row>
    <row r="9" spans="2:27" s="27" customFormat="1" ht="15.6" x14ac:dyDescent="0.25">
      <c r="B9" s="23" t="s">
        <v>16</v>
      </c>
      <c r="C9" s="33"/>
      <c r="D9" s="23" t="s">
        <v>17</v>
      </c>
      <c r="E9" s="52"/>
      <c r="F9" s="53"/>
      <c r="G9" s="53"/>
      <c r="H9" s="54"/>
    </row>
    <row r="10" spans="2:27" s="27" customFormat="1" ht="15.6" x14ac:dyDescent="0.25">
      <c r="B10" s="23" t="s">
        <v>18</v>
      </c>
      <c r="C10" s="33"/>
      <c r="D10" s="60" t="s">
        <v>19</v>
      </c>
      <c r="E10" s="60"/>
      <c r="F10" s="61"/>
      <c r="G10" s="61"/>
      <c r="H10" s="62"/>
    </row>
    <row r="11" spans="2:27" s="27" customFormat="1" ht="15.6" x14ac:dyDescent="0.25">
      <c r="B11" s="23" t="s">
        <v>20</v>
      </c>
      <c r="C11" s="44"/>
      <c r="D11" s="44"/>
      <c r="E11" s="44"/>
      <c r="F11" s="44"/>
      <c r="G11" s="44"/>
      <c r="H11" s="44"/>
    </row>
    <row r="12" spans="2:27" s="27" customFormat="1" ht="15.6" x14ac:dyDescent="0.25">
      <c r="B12" s="23" t="s">
        <v>21</v>
      </c>
      <c r="C12" s="44"/>
      <c r="D12" s="44"/>
      <c r="E12" s="44"/>
      <c r="F12" s="44"/>
      <c r="G12" s="44"/>
      <c r="H12" s="44"/>
    </row>
    <row r="13" spans="2:27" s="27" customFormat="1" ht="15.6" x14ac:dyDescent="0.25">
      <c r="B13" s="6"/>
      <c r="C13" s="34"/>
      <c r="D13" s="21"/>
      <c r="E13" s="6"/>
      <c r="F13" s="6"/>
      <c r="G13" s="35"/>
      <c r="H13" s="36"/>
    </row>
    <row r="14" spans="2:27" s="27" customFormat="1" ht="17.399999999999999" x14ac:dyDescent="0.3">
      <c r="B14" s="7" t="s">
        <v>1</v>
      </c>
      <c r="C14" s="34"/>
      <c r="D14" s="21"/>
      <c r="E14" s="8"/>
      <c r="F14" s="35"/>
      <c r="G14" s="35"/>
      <c r="H14" s="36"/>
    </row>
    <row r="15" spans="2:27" s="28" customFormat="1" ht="31.2" x14ac:dyDescent="0.25">
      <c r="B15" s="37" t="s">
        <v>22</v>
      </c>
      <c r="C15" s="37" t="s">
        <v>11</v>
      </c>
      <c r="D15" s="3" t="s">
        <v>8</v>
      </c>
      <c r="E15" s="3" t="s">
        <v>3</v>
      </c>
      <c r="F15" s="3" t="s">
        <v>6</v>
      </c>
      <c r="G15" s="3" t="s">
        <v>7</v>
      </c>
      <c r="H15" s="3" t="s">
        <v>9</v>
      </c>
      <c r="AA15" s="27"/>
    </row>
    <row r="16" spans="2:27" ht="15" customHeight="1" x14ac:dyDescent="0.25">
      <c r="B16" s="57" t="s">
        <v>28</v>
      </c>
      <c r="C16" s="58"/>
      <c r="D16" s="58"/>
      <c r="E16" s="58"/>
      <c r="F16" s="58"/>
      <c r="G16" s="58"/>
      <c r="H16" s="59"/>
      <c r="AA16" s="28"/>
    </row>
    <row r="17" spans="2:40" s="2" customFormat="1" ht="95.4" customHeight="1" x14ac:dyDescent="0.25">
      <c r="B17" s="39"/>
      <c r="C17" s="14" t="s">
        <v>30</v>
      </c>
      <c r="D17" s="15" t="s">
        <v>27</v>
      </c>
      <c r="E17" s="11"/>
      <c r="F17" s="11"/>
      <c r="G17" s="24" t="s">
        <v>26</v>
      </c>
      <c r="H17" s="39"/>
      <c r="J17" s="38">
        <f t="shared" ref="J17:J38" si="0">IF(H17="N",1,0)</f>
        <v>0</v>
      </c>
      <c r="AA17" s="12"/>
    </row>
    <row r="18" spans="2:40" s="16" customFormat="1" ht="58.5" customHeight="1" x14ac:dyDescent="0.25">
      <c r="B18" s="39"/>
      <c r="C18" s="9" t="s">
        <v>31</v>
      </c>
      <c r="D18" s="15" t="s">
        <v>27</v>
      </c>
      <c r="E18" s="11"/>
      <c r="F18" s="11"/>
      <c r="G18" s="24" t="s">
        <v>26</v>
      </c>
      <c r="H18" s="39"/>
      <c r="I18" s="19"/>
      <c r="J18" s="38">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57" t="s">
        <v>33</v>
      </c>
      <c r="C19" s="58"/>
      <c r="D19" s="58"/>
      <c r="E19" s="58"/>
      <c r="F19" s="58"/>
      <c r="G19" s="58"/>
      <c r="H19" s="59"/>
      <c r="J19" s="38">
        <f t="shared" si="0"/>
        <v>0</v>
      </c>
      <c r="AA19" s="28"/>
    </row>
    <row r="20" spans="2:40" s="2" customFormat="1" ht="50.1" customHeight="1" x14ac:dyDescent="0.25">
      <c r="B20" s="39"/>
      <c r="C20" s="14" t="s">
        <v>36</v>
      </c>
      <c r="D20" s="15">
        <v>519.02</v>
      </c>
      <c r="E20" s="9"/>
      <c r="F20" s="10"/>
      <c r="G20" s="10"/>
      <c r="H20" s="39"/>
      <c r="J20" s="38">
        <f t="shared" si="0"/>
        <v>0</v>
      </c>
    </row>
    <row r="21" spans="2:40" s="2" customFormat="1" ht="50.1" customHeight="1" x14ac:dyDescent="0.25">
      <c r="B21" s="39"/>
      <c r="C21" s="63" t="s">
        <v>35</v>
      </c>
      <c r="D21" s="15">
        <v>519.02</v>
      </c>
      <c r="E21" s="9"/>
      <c r="F21" s="10"/>
      <c r="G21" s="10"/>
      <c r="H21" s="39"/>
      <c r="J21" s="38">
        <f t="shared" si="0"/>
        <v>0</v>
      </c>
    </row>
    <row r="22" spans="2:40" s="2" customFormat="1" ht="50.1" customHeight="1" x14ac:dyDescent="0.25">
      <c r="B22" s="39"/>
      <c r="C22" s="63" t="s">
        <v>34</v>
      </c>
      <c r="D22" s="15">
        <v>499</v>
      </c>
      <c r="E22" s="9"/>
      <c r="F22" s="10"/>
      <c r="G22" s="10"/>
      <c r="H22" s="39"/>
      <c r="J22" s="38">
        <f t="shared" si="0"/>
        <v>0</v>
      </c>
    </row>
    <row r="23" spans="2:40" ht="15" customHeight="1" x14ac:dyDescent="0.25">
      <c r="B23" s="57" t="s">
        <v>43</v>
      </c>
      <c r="C23" s="58"/>
      <c r="D23" s="58"/>
      <c r="E23" s="58"/>
      <c r="F23" s="58"/>
      <c r="G23" s="58"/>
      <c r="H23" s="59"/>
      <c r="J23" s="38">
        <f t="shared" ref="J23" si="1">IF(H23="N",1,0)</f>
        <v>0</v>
      </c>
      <c r="AA23" s="28"/>
    </row>
    <row r="24" spans="2:40" s="16" customFormat="1" ht="50.1" customHeight="1" x14ac:dyDescent="0.25">
      <c r="B24" s="39"/>
      <c r="C24" s="14" t="s">
        <v>42</v>
      </c>
      <c r="D24" s="15">
        <v>519.03</v>
      </c>
      <c r="E24" s="64"/>
      <c r="F24" s="64"/>
      <c r="G24" s="64"/>
      <c r="H24" s="39"/>
      <c r="I24" s="19"/>
      <c r="J24" s="38">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7" customFormat="1" ht="50.1" customHeight="1" x14ac:dyDescent="0.25">
      <c r="B25" s="39"/>
      <c r="C25" s="14" t="s">
        <v>41</v>
      </c>
      <c r="D25" s="15">
        <v>519.03</v>
      </c>
      <c r="E25" s="64"/>
      <c r="F25" s="64"/>
      <c r="G25" s="64"/>
      <c r="H25" s="39"/>
      <c r="I25" s="19"/>
      <c r="J25" s="38">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16" customFormat="1" ht="59.4" customHeight="1" x14ac:dyDescent="0.25">
      <c r="B26" s="39"/>
      <c r="C26" s="14" t="s">
        <v>40</v>
      </c>
      <c r="D26" s="15">
        <v>519.03</v>
      </c>
      <c r="E26" s="64"/>
      <c r="F26" s="64"/>
      <c r="G26" s="10" t="s">
        <v>26</v>
      </c>
      <c r="H26" s="39"/>
      <c r="I26" s="19"/>
      <c r="J26" s="38">
        <f t="shared" si="0"/>
        <v>0</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2:40" s="2" customFormat="1" ht="75.599999999999994" customHeight="1" x14ac:dyDescent="0.25">
      <c r="B27" s="39"/>
      <c r="C27" s="63" t="s">
        <v>39</v>
      </c>
      <c r="D27" s="15">
        <v>519.03</v>
      </c>
      <c r="E27" s="64"/>
      <c r="F27" s="64"/>
      <c r="G27" s="64"/>
      <c r="H27" s="39"/>
      <c r="I27" s="19"/>
      <c r="J27" s="38">
        <f t="shared" si="0"/>
        <v>0</v>
      </c>
      <c r="K27" s="19"/>
      <c r="M27" s="19"/>
      <c r="N27" s="19"/>
      <c r="O27" s="19"/>
      <c r="P27" s="19"/>
      <c r="R27" s="19"/>
      <c r="S27" s="19"/>
      <c r="T27" s="19"/>
      <c r="U27" s="19"/>
      <c r="V27" s="19"/>
      <c r="W27" s="19"/>
    </row>
    <row r="28" spans="2:40" s="2" customFormat="1" ht="70.2" customHeight="1" x14ac:dyDescent="0.25">
      <c r="B28" s="39"/>
      <c r="C28" s="14" t="s">
        <v>38</v>
      </c>
      <c r="D28" s="15">
        <v>519.03</v>
      </c>
      <c r="E28" s="64"/>
      <c r="F28" s="64"/>
      <c r="G28" s="64"/>
      <c r="H28" s="39"/>
      <c r="J28" s="38">
        <f t="shared" si="0"/>
        <v>0</v>
      </c>
    </row>
    <row r="29" spans="2:40" s="2" customFormat="1" ht="72.599999999999994" customHeight="1" x14ac:dyDescent="0.25">
      <c r="B29" s="39"/>
      <c r="C29" s="14" t="s">
        <v>37</v>
      </c>
      <c r="D29" s="15">
        <v>519.03</v>
      </c>
      <c r="E29" s="64"/>
      <c r="F29" s="64"/>
      <c r="G29" s="64"/>
      <c r="H29" s="39"/>
      <c r="J29" s="38">
        <f t="shared" si="0"/>
        <v>0</v>
      </c>
    </row>
    <row r="30" spans="2:40" s="2" customFormat="1" ht="75" customHeight="1" x14ac:dyDescent="0.25">
      <c r="B30" s="39"/>
      <c r="C30" s="63" t="s">
        <v>44</v>
      </c>
      <c r="D30" s="66">
        <v>519.04</v>
      </c>
      <c r="E30" s="65"/>
      <c r="F30" s="10" t="s">
        <v>26</v>
      </c>
      <c r="G30" s="64"/>
      <c r="H30" s="39"/>
      <c r="J30" s="38">
        <f t="shared" si="0"/>
        <v>0</v>
      </c>
    </row>
    <row r="31" spans="2:40" s="2" customFormat="1" ht="61.8" customHeight="1" x14ac:dyDescent="0.25">
      <c r="B31" s="39"/>
      <c r="C31" s="14" t="s">
        <v>53</v>
      </c>
      <c r="D31" s="66">
        <v>519.04999999999995</v>
      </c>
      <c r="E31" s="67"/>
      <c r="F31" s="9"/>
      <c r="G31" s="9"/>
      <c r="H31" s="39"/>
      <c r="J31" s="38">
        <f t="shared" si="0"/>
        <v>0</v>
      </c>
    </row>
    <row r="32" spans="2:40" s="2" customFormat="1" ht="50.1" customHeight="1" x14ac:dyDescent="0.25">
      <c r="B32" s="39"/>
      <c r="C32" s="14" t="s">
        <v>52</v>
      </c>
      <c r="D32" s="66">
        <v>519.04999999999995</v>
      </c>
      <c r="E32" s="67"/>
      <c r="F32" s="9"/>
      <c r="G32" s="9"/>
      <c r="H32" s="39"/>
      <c r="J32" s="38">
        <f t="shared" si="0"/>
        <v>0</v>
      </c>
    </row>
    <row r="33" spans="2:10" s="2" customFormat="1" ht="50.1" customHeight="1" x14ac:dyDescent="0.25">
      <c r="B33" s="39"/>
      <c r="C33" s="14" t="s">
        <v>51</v>
      </c>
      <c r="D33" s="66">
        <v>519.04</v>
      </c>
      <c r="E33" s="67"/>
      <c r="F33" s="9"/>
      <c r="G33" s="9"/>
      <c r="H33" s="39"/>
      <c r="J33" s="38">
        <f t="shared" si="0"/>
        <v>0</v>
      </c>
    </row>
    <row r="34" spans="2:10" s="2" customFormat="1" ht="50.1" customHeight="1" x14ac:dyDescent="0.25">
      <c r="B34" s="39"/>
      <c r="C34" s="14" t="s">
        <v>50</v>
      </c>
      <c r="D34" s="66">
        <v>519.05999999999995</v>
      </c>
      <c r="E34" s="67"/>
      <c r="F34" s="9"/>
      <c r="G34" s="9"/>
      <c r="H34" s="39"/>
      <c r="J34" s="38">
        <f t="shared" si="0"/>
        <v>0</v>
      </c>
    </row>
    <row r="35" spans="2:10" s="2" customFormat="1" ht="50.1" customHeight="1" x14ac:dyDescent="0.25">
      <c r="B35" s="39"/>
      <c r="C35" s="63" t="s">
        <v>49</v>
      </c>
      <c r="D35" s="15">
        <v>519.05999999999995</v>
      </c>
      <c r="E35" s="65"/>
      <c r="F35" s="9"/>
      <c r="G35" s="9"/>
      <c r="H35" s="39"/>
      <c r="J35" s="38">
        <f t="shared" si="0"/>
        <v>0</v>
      </c>
    </row>
    <row r="36" spans="2:10" s="2" customFormat="1" ht="88.8" customHeight="1" x14ac:dyDescent="0.25">
      <c r="B36" s="39"/>
      <c r="C36" s="63" t="s">
        <v>48</v>
      </c>
      <c r="D36" s="66" t="s">
        <v>47</v>
      </c>
      <c r="E36" s="65"/>
      <c r="F36" s="10"/>
      <c r="G36" s="10"/>
      <c r="H36" s="39"/>
      <c r="J36" s="38">
        <f t="shared" si="0"/>
        <v>0</v>
      </c>
    </row>
    <row r="37" spans="2:10" s="2" customFormat="1" ht="50.1" customHeight="1" x14ac:dyDescent="0.25">
      <c r="B37" s="39"/>
      <c r="C37" s="14" t="s">
        <v>46</v>
      </c>
      <c r="D37" s="15">
        <v>519.05999999999995</v>
      </c>
      <c r="E37" s="65"/>
      <c r="F37" s="10"/>
      <c r="G37" s="10"/>
      <c r="H37" s="39"/>
      <c r="J37" s="38">
        <f t="shared" si="0"/>
        <v>0</v>
      </c>
    </row>
    <row r="38" spans="2:10" s="2" customFormat="1" ht="73.5" customHeight="1" x14ac:dyDescent="0.25">
      <c r="B38" s="39"/>
      <c r="C38" s="14" t="s">
        <v>45</v>
      </c>
      <c r="D38" s="15">
        <v>519.05999999999995</v>
      </c>
      <c r="E38" s="65"/>
      <c r="F38" s="10"/>
      <c r="G38" s="10"/>
      <c r="H38" s="39"/>
      <c r="J38" s="38">
        <f t="shared" si="0"/>
        <v>0</v>
      </c>
    </row>
    <row r="39" spans="2:10" s="2" customFormat="1" ht="15.6" customHeight="1" x14ac:dyDescent="0.25">
      <c r="D39" s="18"/>
      <c r="G39" s="19"/>
      <c r="H39" s="20"/>
    </row>
    <row r="40" spans="2:10" s="2" customFormat="1" ht="17.399999999999999" x14ac:dyDescent="0.3">
      <c r="B40" s="7" t="s">
        <v>2</v>
      </c>
      <c r="C40" s="8"/>
      <c r="D40" s="21"/>
      <c r="E40" s="8"/>
      <c r="F40" s="27"/>
      <c r="G40" s="27"/>
      <c r="H40" s="29"/>
    </row>
    <row r="41" spans="2:10" s="2" customFormat="1" ht="13.8" x14ac:dyDescent="0.25">
      <c r="B41" s="49"/>
      <c r="C41" s="50"/>
      <c r="D41" s="50"/>
      <c r="E41" s="50"/>
      <c r="F41" s="50"/>
      <c r="G41" s="50"/>
      <c r="H41" s="51"/>
    </row>
    <row r="42" spans="2:10" s="2" customFormat="1" ht="13.8" x14ac:dyDescent="0.25">
      <c r="B42" s="49"/>
      <c r="C42" s="50"/>
      <c r="D42" s="50"/>
      <c r="E42" s="50"/>
      <c r="F42" s="50"/>
      <c r="G42" s="50"/>
      <c r="H42" s="51"/>
    </row>
    <row r="43" spans="2:10" s="2" customFormat="1" ht="13.8" x14ac:dyDescent="0.25">
      <c r="B43" s="49"/>
      <c r="C43" s="50"/>
      <c r="D43" s="50"/>
      <c r="E43" s="50"/>
      <c r="F43" s="50"/>
      <c r="G43" s="50"/>
      <c r="H43" s="51"/>
    </row>
    <row r="44" spans="2:10" s="2" customFormat="1" ht="13.8" x14ac:dyDescent="0.25">
      <c r="B44" s="49"/>
      <c r="C44" s="50"/>
      <c r="D44" s="50"/>
      <c r="E44" s="50"/>
      <c r="F44" s="50"/>
      <c r="G44" s="50"/>
      <c r="H44" s="51"/>
    </row>
    <row r="45" spans="2:10" s="2" customFormat="1" ht="13.8" x14ac:dyDescent="0.25">
      <c r="B45" s="49"/>
      <c r="C45" s="50"/>
      <c r="D45" s="50"/>
      <c r="E45" s="50"/>
      <c r="F45" s="50"/>
      <c r="G45" s="50"/>
      <c r="H45" s="51"/>
    </row>
    <row r="46" spans="2:10" s="2" customFormat="1" ht="13.8" x14ac:dyDescent="0.25">
      <c r="B46" s="49"/>
      <c r="C46" s="50"/>
      <c r="D46" s="50"/>
      <c r="E46" s="50"/>
      <c r="F46" s="50"/>
      <c r="G46" s="50"/>
      <c r="H46" s="51"/>
    </row>
    <row r="47" spans="2:10" s="2" customFormat="1" ht="13.8" x14ac:dyDescent="0.25">
      <c r="B47" s="49"/>
      <c r="C47" s="50"/>
      <c r="D47" s="50"/>
      <c r="E47" s="50"/>
      <c r="F47" s="50"/>
      <c r="G47" s="50"/>
      <c r="H47" s="51"/>
    </row>
    <row r="48" spans="2:10" s="2" customFormat="1" ht="13.8" x14ac:dyDescent="0.25">
      <c r="B48" s="49"/>
      <c r="C48" s="50"/>
      <c r="D48" s="50"/>
      <c r="E48" s="50"/>
      <c r="F48" s="50"/>
      <c r="G48" s="50"/>
      <c r="H48" s="51"/>
    </row>
    <row r="49" spans="2:8" s="2" customFormat="1" ht="14.1" customHeight="1" x14ac:dyDescent="0.25">
      <c r="B49" s="55" t="s">
        <v>10</v>
      </c>
      <c r="C49" s="55"/>
      <c r="D49" s="55"/>
      <c r="E49" s="55"/>
      <c r="F49" s="55"/>
      <c r="G49" s="55"/>
      <c r="H49" s="55"/>
    </row>
    <row r="50" spans="2:8" s="2" customFormat="1" ht="15" customHeight="1" x14ac:dyDescent="0.25">
      <c r="B50" s="56"/>
      <c r="C50" s="56"/>
      <c r="D50" s="56"/>
      <c r="E50" s="56"/>
      <c r="F50" s="56"/>
      <c r="G50" s="56"/>
      <c r="H50" s="56"/>
    </row>
    <row r="51" spans="2:8" s="2" customFormat="1" ht="15" customHeight="1" x14ac:dyDescent="0.25">
      <c r="B51" s="46" t="s">
        <v>25</v>
      </c>
      <c r="C51" s="47"/>
      <c r="D51" s="47"/>
      <c r="E51" s="47"/>
      <c r="F51" s="47"/>
      <c r="G51" s="47"/>
      <c r="H51" s="48"/>
    </row>
    <row r="52" spans="2:8" s="2" customFormat="1" ht="15.6" x14ac:dyDescent="0.25">
      <c r="B52" s="52"/>
      <c r="C52" s="53"/>
      <c r="D52" s="53"/>
      <c r="E52" s="53"/>
      <c r="F52" s="53"/>
      <c r="G52" s="53"/>
      <c r="H52" s="54"/>
    </row>
    <row r="53" spans="2:8" s="2" customFormat="1" ht="13.8" x14ac:dyDescent="0.25">
      <c r="B53" s="25"/>
      <c r="C53" s="26"/>
      <c r="D53" s="26"/>
      <c r="E53" s="26"/>
      <c r="F53" s="26"/>
      <c r="G53" s="26"/>
      <c r="H53" s="22"/>
    </row>
    <row r="54" spans="2:8" s="2" customFormat="1" ht="13.8" x14ac:dyDescent="0.25">
      <c r="B54" s="25"/>
      <c r="C54" s="26"/>
      <c r="D54" s="26"/>
      <c r="E54" s="26"/>
      <c r="F54" s="26"/>
      <c r="G54" s="26"/>
      <c r="H54" s="22"/>
    </row>
    <row r="55" spans="2:8" s="2" customFormat="1" ht="13.8" x14ac:dyDescent="0.25">
      <c r="B55" s="49"/>
      <c r="C55" s="50"/>
      <c r="D55" s="50"/>
      <c r="E55" s="50"/>
      <c r="F55" s="50"/>
      <c r="G55" s="50"/>
      <c r="H55" s="51"/>
    </row>
    <row r="56" spans="2:8" s="2" customFormat="1" ht="13.8" x14ac:dyDescent="0.25">
      <c r="B56" s="45"/>
      <c r="C56" s="45"/>
      <c r="D56" s="45"/>
      <c r="E56" s="45"/>
      <c r="F56" s="45"/>
      <c r="G56" s="45"/>
      <c r="H56" s="45"/>
    </row>
    <row r="57" spans="2:8" s="2" customFormat="1" ht="13.8" x14ac:dyDescent="0.25">
      <c r="B57" s="45"/>
      <c r="C57" s="45"/>
      <c r="D57" s="45"/>
      <c r="E57" s="45"/>
      <c r="F57" s="45"/>
      <c r="G57" s="45"/>
      <c r="H57" s="45"/>
    </row>
    <row r="58" spans="2:8" x14ac:dyDescent="0.25">
      <c r="B58" s="45"/>
      <c r="C58" s="45"/>
      <c r="D58" s="45"/>
      <c r="E58" s="45"/>
      <c r="F58" s="45"/>
      <c r="G58" s="45"/>
      <c r="H58" s="45"/>
    </row>
  </sheetData>
  <mergeCells count="24">
    <mergeCell ref="G8:H8"/>
    <mergeCell ref="B55:H55"/>
    <mergeCell ref="B16:H16"/>
    <mergeCell ref="B43:H43"/>
    <mergeCell ref="B42:H42"/>
    <mergeCell ref="B41:H41"/>
    <mergeCell ref="B45:H45"/>
    <mergeCell ref="B44:H44"/>
    <mergeCell ref="E9:H9"/>
    <mergeCell ref="D10:E10"/>
    <mergeCell ref="F10:H10"/>
    <mergeCell ref="C11:H11"/>
    <mergeCell ref="C12:H12"/>
    <mergeCell ref="B57:H57"/>
    <mergeCell ref="B58:H58"/>
    <mergeCell ref="B51:H51"/>
    <mergeCell ref="B46:H46"/>
    <mergeCell ref="B47:H47"/>
    <mergeCell ref="B48:H48"/>
    <mergeCell ref="B52:H52"/>
    <mergeCell ref="B49:H50"/>
    <mergeCell ref="B56:H56"/>
    <mergeCell ref="B19:H19"/>
    <mergeCell ref="B23:H23"/>
  </mergeCells>
  <dataValidations count="2">
    <dataValidation type="list" allowBlank="1" showInputMessage="1" showErrorMessage="1" sqref="H17:H18 H20:H22 H24:H38" xr:uid="{00000000-0002-0000-0000-000000000000}">
      <formula1>$AA$3:$AA$4</formula1>
    </dataValidation>
    <dataValidation type="list" allowBlank="1" showInputMessage="1" showErrorMessage="1" sqref="B17:B18 B20:B22 B24:B38"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0A97F327-12D6-499C-9965-8FA4B183A9B5}"/>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CA839A2A-B14A-4ACB-8809-BE47D1BD8ED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136fb3ed-1f9b-461a-ba3b-e1ffc7a297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2019-02-06T18:13:14Z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